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<sst xmlns="http://schemas.openxmlformats.org/spreadsheetml/2006/main" count="46" uniqueCount="39">
  <si>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Объекты выполнения работ</t>
  </si>
  <si>
    <t>Виды работ</t>
  </si>
  <si>
    <t>Един. Измер</t>
  </si>
  <si>
    <t>Объемы работ за год</t>
  </si>
  <si>
    <t>шт.</t>
  </si>
  <si>
    <t>шт</t>
  </si>
  <si>
    <t>м2</t>
  </si>
  <si>
    <t>Восстановление остекления</t>
  </si>
  <si>
    <t>Ремонт оконного переплета</t>
  </si>
  <si>
    <t>Центральное отопление</t>
  </si>
  <si>
    <t>Замена трубопроводов Dy=108 мм</t>
  </si>
  <si>
    <t>мп</t>
  </si>
  <si>
    <t>замена выключателей,</t>
  </si>
  <si>
    <t>замена кабеля АВВГ 2*2,5</t>
  </si>
  <si>
    <t>м.п</t>
  </si>
  <si>
    <t>Электроснабжение электротехнические устройства</t>
  </si>
  <si>
    <t>Замеры сопротивления изоляции.</t>
  </si>
  <si>
    <t>1 дом</t>
  </si>
  <si>
    <t>замена автоматов,</t>
  </si>
  <si>
    <t>План текущего ремонта на 2019г.</t>
  </si>
  <si>
    <t>Замена отопительных приборов</t>
  </si>
  <si>
    <t>сек</t>
  </si>
  <si>
    <t>промывка тр-да</t>
  </si>
  <si>
    <t>здание</t>
  </si>
  <si>
    <t>Ямочный ремонт асфальта, отмостки</t>
  </si>
  <si>
    <t>Снос деревьев, опиловка веток, вывоз</t>
  </si>
  <si>
    <t>м3</t>
  </si>
  <si>
    <t>Внешнее благоустройство</t>
  </si>
  <si>
    <t>ул.Бардина, 9</t>
  </si>
  <si>
    <t>Стены и фасады</t>
  </si>
  <si>
    <t>Ремонт штукатурки</t>
  </si>
  <si>
    <t>покраска газопровода</t>
  </si>
  <si>
    <t>Крыши</t>
  </si>
  <si>
    <t>Огнезащитная обработка стропильной системы</t>
  </si>
  <si>
    <t>Восстановление элементов водостока:</t>
  </si>
  <si>
    <t>воронки,</t>
  </si>
  <si>
    <t>прямые звенья,</t>
  </si>
  <si>
    <t>отметы</t>
  </si>
  <si>
    <t>Оконные и дверные заполнения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</si>
</sst>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1" fontId="1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1" customWidth="1"/>
    <col min="5" max="5" width="12.625" style="3" customWidth="1"/>
    <col min="6" max="6" width="9.625" style="3" bestFit="1" customWidth="1"/>
    <col min="7" max="16384" width="9.125" style="3" customWidth="1"/>
  </cols>
  <sheetData>
    <row r="1" spans="1:5" ht="18.75" customHeight="1">
      <c r="A1" s="1"/>
      <c r="B1" s="1" t="s">
        <v>28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4" t="s">
        <v>19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18.75" customHeight="1">
      <c r="A6" s="22" t="s">
        <v>29</v>
      </c>
      <c r="B6" s="10" t="s">
        <v>30</v>
      </c>
      <c r="C6" s="6" t="s">
        <v>6</v>
      </c>
      <c r="D6" s="8"/>
      <c r="E6" s="13">
        <f>405.85*D6</f>
        <v>0</v>
      </c>
    </row>
    <row r="7" spans="1:5" ht="16.5" customHeight="1">
      <c r="A7" s="23"/>
      <c r="B7" s="10" t="s">
        <v>31</v>
      </c>
      <c r="C7" s="6" t="s">
        <v>6</v>
      </c>
      <c r="D7" s="8">
        <v>10</v>
      </c>
      <c r="E7" s="13">
        <f>335.12*D7</f>
        <v>3351.2</v>
      </c>
    </row>
    <row r="8" spans="1:5" ht="20.25" customHeight="1">
      <c r="A8" s="24" t="s">
        <v>32</v>
      </c>
      <c r="B8" s="15" t="s">
        <v>33</v>
      </c>
      <c r="C8" s="6" t="s">
        <v>6</v>
      </c>
      <c r="D8" s="8"/>
      <c r="E8" s="12">
        <f>4.8*D8</f>
        <v>0</v>
      </c>
    </row>
    <row r="9" spans="1:5" ht="17.25" customHeight="1">
      <c r="A9" s="25"/>
      <c r="B9" s="15" t="s">
        <v>34</v>
      </c>
      <c r="C9" s="6"/>
      <c r="D9" s="8"/>
      <c r="E9" s="10"/>
    </row>
    <row r="10" spans="1:5" ht="16.5" customHeight="1">
      <c r="A10" s="25"/>
      <c r="B10" s="10" t="s">
        <v>35</v>
      </c>
      <c r="C10" s="6" t="s">
        <v>5</v>
      </c>
      <c r="D10" s="8">
        <v>1</v>
      </c>
      <c r="E10" s="13">
        <f>734.88*D10</f>
        <v>734.88</v>
      </c>
    </row>
    <row r="11" spans="1:5" ht="18" customHeight="1">
      <c r="A11" s="25"/>
      <c r="B11" s="10" t="s">
        <v>36</v>
      </c>
      <c r="C11" s="6" t="s">
        <v>11</v>
      </c>
      <c r="D11" s="8">
        <v>3</v>
      </c>
      <c r="E11" s="13">
        <f>658.58*D11</f>
        <v>1975.7400000000002</v>
      </c>
    </row>
    <row r="12" spans="1:5" ht="17.25" customHeight="1">
      <c r="A12" s="25"/>
      <c r="B12" s="10" t="s">
        <v>37</v>
      </c>
      <c r="C12" s="6" t="s">
        <v>5</v>
      </c>
      <c r="D12" s="8">
        <v>1</v>
      </c>
      <c r="E12" s="13">
        <f>372.34*D12</f>
        <v>372.34</v>
      </c>
    </row>
    <row r="13" spans="1:5" ht="18" customHeight="1">
      <c r="A13" s="17" t="s">
        <v>38</v>
      </c>
      <c r="B13" s="10" t="s">
        <v>7</v>
      </c>
      <c r="C13" s="6" t="s">
        <v>6</v>
      </c>
      <c r="D13" s="8">
        <v>5</v>
      </c>
      <c r="E13" s="9">
        <f>789.55*D13</f>
        <v>3947.75</v>
      </c>
    </row>
    <row r="14" spans="1:5" ht="18" customHeight="1">
      <c r="A14" s="18"/>
      <c r="B14" s="10" t="s">
        <v>8</v>
      </c>
      <c r="C14" s="6" t="s">
        <v>4</v>
      </c>
      <c r="D14" s="8"/>
      <c r="E14" s="13">
        <f>756.87*D14</f>
        <v>0</v>
      </c>
    </row>
    <row r="15" spans="1:5" ht="17.25" customHeight="1">
      <c r="A15" s="19" t="s">
        <v>9</v>
      </c>
      <c r="B15" s="10" t="s">
        <v>10</v>
      </c>
      <c r="C15" s="6" t="s">
        <v>11</v>
      </c>
      <c r="D15" s="8"/>
      <c r="E15" s="13">
        <f>1546.79*D15</f>
        <v>0</v>
      </c>
    </row>
    <row r="16" spans="1:5" ht="21" customHeight="1">
      <c r="A16" s="20"/>
      <c r="B16" s="10" t="s">
        <v>20</v>
      </c>
      <c r="C16" s="6" t="s">
        <v>21</v>
      </c>
      <c r="D16" s="8">
        <v>21</v>
      </c>
      <c r="E16" s="13">
        <f>4117.15/7*D16</f>
        <v>12351.45</v>
      </c>
    </row>
    <row r="17" spans="1:5" ht="18" customHeight="1">
      <c r="A17" s="16"/>
      <c r="B17" s="10" t="s">
        <v>22</v>
      </c>
      <c r="C17" s="6" t="s">
        <v>23</v>
      </c>
      <c r="D17" s="8">
        <v>1</v>
      </c>
      <c r="E17" s="12">
        <f>9267.6*D17</f>
        <v>9267.6</v>
      </c>
    </row>
    <row r="18" spans="1:5" ht="21" customHeight="1">
      <c r="A18" s="19" t="s">
        <v>15</v>
      </c>
      <c r="B18" s="10" t="s">
        <v>16</v>
      </c>
      <c r="C18" s="6" t="s">
        <v>17</v>
      </c>
      <c r="D18" s="8"/>
      <c r="E18" s="12"/>
    </row>
    <row r="19" spans="1:5" ht="15.75">
      <c r="A19" s="20"/>
      <c r="B19" s="10" t="s">
        <v>12</v>
      </c>
      <c r="C19" s="6" t="s">
        <v>5</v>
      </c>
      <c r="D19" s="8">
        <v>2</v>
      </c>
      <c r="E19" s="13">
        <f>92.12*D19</f>
        <v>184.24</v>
      </c>
    </row>
    <row r="20" spans="1:5" ht="15.75">
      <c r="A20" s="20"/>
      <c r="B20" s="10" t="s">
        <v>18</v>
      </c>
      <c r="C20" s="6" t="s">
        <v>5</v>
      </c>
      <c r="D20" s="8"/>
      <c r="E20" s="13">
        <f>546.92*D20</f>
        <v>0</v>
      </c>
    </row>
    <row r="21" spans="1:5" ht="15.75">
      <c r="A21" s="21"/>
      <c r="B21" s="10" t="s">
        <v>13</v>
      </c>
      <c r="C21" s="6" t="s">
        <v>14</v>
      </c>
      <c r="D21" s="26">
        <v>3.992</v>
      </c>
      <c r="E21" s="9">
        <f>258.31*D21</f>
        <v>1031.17352</v>
      </c>
    </row>
    <row r="22" spans="1:5" ht="31.5">
      <c r="A22" s="19" t="s">
        <v>27</v>
      </c>
      <c r="B22" s="15" t="s">
        <v>24</v>
      </c>
      <c r="C22" s="6"/>
      <c r="D22" s="8">
        <v>10</v>
      </c>
      <c r="E22" s="9">
        <f>921.35*D22</f>
        <v>9213.5</v>
      </c>
    </row>
    <row r="23" spans="1:5" ht="15.75">
      <c r="A23" s="21"/>
      <c r="B23" s="10" t="s">
        <v>25</v>
      </c>
      <c r="C23" s="6" t="s">
        <v>26</v>
      </c>
      <c r="D23" s="8">
        <v>6</v>
      </c>
      <c r="E23" s="9">
        <f>1351.97*D23</f>
        <v>8111.82</v>
      </c>
    </row>
    <row r="24" spans="1:6" ht="15.75">
      <c r="A24" s="1"/>
      <c r="B24" s="1"/>
      <c r="C24" s="1"/>
      <c r="D24" s="2"/>
      <c r="E24" s="14">
        <f>SUM(E6:E23)</f>
        <v>50541.69352</v>
      </c>
      <c r="F24" s="3">
        <v>50542</v>
      </c>
    </row>
  </sheetData>
  <sheetProtection/>
  <mergeCells count="6">
    <mergeCell ref="A6:A7"/>
    <mergeCell ref="A18:A21"/>
    <mergeCell ref="A22:A23"/>
    <mergeCell ref="A8:A12"/>
    <mergeCell ref="A13:A14"/>
    <mergeCell ref="A15:A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2019-06-19T05:30:58Z</dcterms:modified>
  <cp:category/>
  <cp:version/>
  <cp:contentType/>
  <cp:contentStatus/>
</cp:coreProperties>
</file>